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AF729D2F-717E-4135-B6FD-1C49419F66B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<sst xmlns="http://schemas.openxmlformats.org/spreadsheetml/2006/main" count="2262" uniqueCount="1134">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</sst>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831</v>
      </c>
      <c r="B10" s="183"/>
      <c r="C10" s="191" t="str">
        <f>VLOOKUP(A10,lista,2,0)</f>
        <v>G. EXPROPIACIONES</v>
      </c>
      <c r="D10" s="191"/>
      <c r="E10" s="191"/>
      <c r="F10" s="191"/>
      <c r="G10" s="191" t="str">
        <f>VLOOKUP(A10,lista,3,0)</f>
        <v>Técnico/a 2</v>
      </c>
      <c r="H10" s="191"/>
      <c r="I10" s="198" t="str">
        <f>VLOOKUP(A10,lista,4,0)</f>
        <v>Técnico/a redacción de Proyectos, gestión y Expropiación de Carreteras</v>
      </c>
      <c r="J10" s="199"/>
      <c r="K10" s="191" t="str">
        <f>VLOOKUP(A10,lista,5,0)</f>
        <v>Barcelona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8.2" customHeight="1" thickTop="1" thickBot="1" x14ac:dyDescent="0.3">
      <c r="A17" s="140" t="str">
        <f>VLOOKUP(A10,lista,6,0)</f>
        <v xml:space="preserve">Al menos 5 años de trabajos con programas: GIS, Qgis.
Al menos 4 años en trabajos GIS y elaboración de cartografía de soporte.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IJW/Vq7MHAZjaqWFb/yRHWJTRdoDfYQ9PfhycA+o0MNYN4J3EihMNGhJCLWbrb5/tHvcDttO9wyQJfd4nomjA==" saltValue="FtCUwXm81ThpUcU+umQF3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2025-02-12T14:50:47Z</dcterms:modified>
</cp:coreProperties>
</file>